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岡山県の人口" sheetId="1" state="visible" r:id="rId2"/>
  </sheets>
  <externalReferences>
    <externalReference r:id="rId3"/>
  </externalReferences>
  <definedNames>
    <definedName function="false" hidden="false" localSheetId="0" name="_xlnm.Print_Area" vbProcedure="false">岡山県の人口!$A$1:$S$29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<sst xmlns="http://schemas.openxmlformats.org/spreadsheetml/2006/main" count="58" uniqueCount="32">
  <si>
    <t xml:space="preserve">岡山県毎月流動人口調査</t>
  </si>
  <si>
    <t xml:space="preserve">岡山県の人口</t>
  </si>
  <si>
    <t xml:space="preserve">総　　数</t>
  </si>
  <si>
    <t xml:space="preserve">内　　訳</t>
  </si>
  <si>
    <t xml:space="preserve">（人）</t>
  </si>
  <si>
    <t xml:space="preserve">　人　口　動　態</t>
  </si>
  <si>
    <t xml:space="preserve">男</t>
  </si>
  <si>
    <t xml:space="preserve">日本人</t>
  </si>
  <si>
    <t xml:space="preserve">自然動態</t>
  </si>
  <si>
    <t xml:space="preserve">女</t>
  </si>
  <si>
    <t xml:space="preserve">社会動態</t>
  </si>
  <si>
    <t xml:space="preserve">人</t>
  </si>
  <si>
    <t xml:space="preserve">外国人</t>
  </si>
  <si>
    <t xml:space="preserve">※総人口には国勢調査時の不詳(18,525人)を含んでいるため、日本人と外国人の合計が総人口と一致しない。</t>
  </si>
  <si>
    <t xml:space="preserve">年齢階級別移動状況：社会動態</t>
  </si>
  <si>
    <t xml:space="preserve">区　　分</t>
  </si>
  <si>
    <t xml:space="preserve">県　内　移　動</t>
  </si>
  <si>
    <t xml:space="preserve">県　外  移　動</t>
  </si>
  <si>
    <t xml:space="preserve">そ の 他 移 動</t>
  </si>
  <si>
    <t xml:space="preserve">増　減　数</t>
  </si>
  <si>
    <t xml:space="preserve">転　　　入</t>
  </si>
  <si>
    <t xml:space="preserve">転　　　出</t>
  </si>
  <si>
    <t xml:space="preserve">そ の 他 転 入</t>
  </si>
  <si>
    <t xml:space="preserve">そ の 他 転 出</t>
  </si>
  <si>
    <t xml:space="preserve">総　数</t>
  </si>
  <si>
    <t xml:space="preserve">県       計</t>
  </si>
  <si>
    <t xml:space="preserve">うち日本人</t>
  </si>
  <si>
    <t xml:space="preserve">0～14歳</t>
  </si>
  <si>
    <t xml:space="preserve">15～24歳</t>
  </si>
  <si>
    <t xml:space="preserve">25～49歳</t>
  </si>
  <si>
    <t xml:space="preserve">50～64歳</t>
  </si>
  <si>
    <t xml:space="preserve">65歳以上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</si>
</sst>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11]#,##0;[RED]\-#,##0"/>
    <numFmt numFmtId="166" formatCode="#,##0_ "/>
    <numFmt numFmtId="167" formatCode="#,##0;\ #,##0"/>
    <numFmt numFmtId="168" formatCode="General"/>
    <numFmt numFmtId="169" formatCode="#,##0_);[RED]\(#,##0\)"/>
    <numFmt numFmtId="170" formatCode="@"/>
    <numFmt numFmtId="171" formatCode="#,##0;&quot;△ &quot;#,##0"/>
  </numFmts>
  <fonts count="10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u val="single"/>
      <sz val="11"/>
      <color rgb="FF0563C1"/>
      <name val="ＭＳ Ｐゴシック"/>
      <family val="3"/>
      <charset val="128"/>
    </font>
    <font>
      <sz val="11"/>
      <color rgb="FF000000"/>
      <name val="游ゴシック"/>
      <family val="2"/>
      <charset val="128"/>
    </font>
    <font>
      <sz val="11"/>
      <color rgb="FF000000"/>
      <name val="游ゴシック"/>
      <family val="3"/>
      <charset val="128"/>
    </font>
    <font>
      <sz val="16"/>
      <name val="ＭＳ Ｐゴシック"/>
      <family val="3"/>
      <charset val="128"/>
    </font>
    <font>
      <b val="true"/>
      <sz val="22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/>
      <right/>
      <top style="thin"/>
      <bottom/>
      <diagonal/>
    </border>
  </borders>
  <cellStyleXfs count="5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0" xfId="3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0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4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ハイパーリンク 2" xfId="20"/>
    <cellStyle name="桁区切り 2" xfId="21"/>
    <cellStyle name="桁区切り 2 2" xfId="22"/>
    <cellStyle name="桁区切り 2 2 2" xfId="23"/>
    <cellStyle name="桁区切り 2 3" xfId="24"/>
    <cellStyle name="桁区切り 2 3 2" xfId="25"/>
    <cellStyle name="桁区切り 2 4" xfId="26"/>
    <cellStyle name="桁区切り 3" xfId="27"/>
    <cellStyle name="桁区切り 3 2" xfId="28"/>
    <cellStyle name="桁区切り 4" xfId="29"/>
    <cellStyle name="桁区切り 4 2" xfId="30"/>
    <cellStyle name="桁区切り 5" xfId="31"/>
    <cellStyle name="桁区切り 6" xfId="32"/>
    <cellStyle name="標準 2" xfId="33"/>
    <cellStyle name="標準 2 2" xfId="34"/>
    <cellStyle name="標準 2 2 2" xfId="35"/>
    <cellStyle name="標準 2 3" xfId="36"/>
    <cellStyle name="標準 2 3 2" xfId="37"/>
    <cellStyle name="標準 2 4" xfId="38"/>
    <cellStyle name="標準 3" xfId="39"/>
    <cellStyle name="標準 3 2" xfId="40"/>
    <cellStyle name="標準 3 2 2" xfId="41"/>
    <cellStyle name="標準 3 3" xfId="42"/>
    <cellStyle name="標準 4" xfId="43"/>
    <cellStyle name="標準 4 2" xfId="44"/>
    <cellStyle name="標準 4 2 2" xfId="45"/>
    <cellStyle name="標準 4 3" xfId="46"/>
    <cellStyle name="標準 5" xfId="47"/>
    <cellStyle name="標準 5 2" xfId="48"/>
    <cellStyle name="標準 5 2 2" xfId="49"/>
    <cellStyle name="標準 5 3" xfId="50"/>
    <cellStyle name="標準 6" xfId="51"/>
    <cellStyle name="標準 6 2" xfId="52"/>
    <cellStyle name="標準 7" xfId="53"/>
    <cellStyle name="標準 7 2" xfId="54"/>
    <cellStyle name="標準 8" xfId="55"/>
    <cellStyle name="標準 8 2" xfId="56"/>
    <cellStyle name="標準 9" xfId="5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stvnssv01/&#9733;&#27598;&#26376;&#27969;&#21205;&#20154;&#21475;&#35519;&#26619;/R2/&#26376;&#22577;&#38306;&#20418;/&#26376;&#22577;&#65288;excel&#65289;/&#26376;&#22577;3.3.1(H27&#30906;&#23450;&#20516;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岡山の動き"/>
      <sheetName val="表紙（ﾌﾟﾚｽ用) "/>
      <sheetName val="表紙（一般用)"/>
      <sheetName val="報告件数"/>
      <sheetName val="表１"/>
      <sheetName val="表１ (外国人)"/>
      <sheetName val="表２（参考）"/>
      <sheetName val="市町村別人口動態(フィードバック)"/>
      <sheetName val="岡山県の人口"/>
      <sheetName val="人口総数・増減数の推移"/>
      <sheetName val="市町村別人口（メインページ用）"/>
      <sheetName val="市町村別人口(過去用)"/>
      <sheetName val="市町村別人口動態（ホームページ）"/>
      <sheetName val="過去1年間の人口の動き"/>
      <sheetName val="順位"/>
      <sheetName val="動態（1100）csv"/>
      <sheetName val="年齢階級別移動状況（1103）csv総数"/>
      <sheetName val="年齢階級別移動状況（1103） 日本人csv"/>
      <sheetName val="前年同月人口"/>
      <sheetName val="Graph1"/>
      <sheetName val="国調２７表"/>
    </sheetNames>
    <sheetDataSet>
      <sheetData sheetId="0"/>
      <sheetData sheetId="1">
        <row r="9">
          <cell r="AD9" t="str">
            <v>(令和３年３月１日現在)</v>
          </cell>
        </row>
      </sheetData>
      <sheetData sheetId="2"/>
      <sheetData sheetId="3"/>
      <sheetData sheetId="4">
        <row r="10">
          <cell r="G10">
            <v>904531</v>
          </cell>
        </row>
        <row r="10">
          <cell r="I10">
            <v>974353</v>
          </cell>
        </row>
        <row r="10">
          <cell r="P10">
            <v>-825</v>
          </cell>
        </row>
        <row r="10">
          <cell r="AD10">
            <v>-350</v>
          </cell>
        </row>
      </sheetData>
      <sheetData sheetId="5">
        <row r="10">
          <cell r="J10">
            <v>4</v>
          </cell>
        </row>
        <row r="10">
          <cell r="X10">
            <v>195</v>
          </cell>
        </row>
      </sheetData>
      <sheetData sheetId="6">
        <row r="1">
          <cell r="AO1" t="str">
            <v>（令和３年２月中）</v>
          </cell>
        </row>
        <row r="18">
          <cell r="A18" t="str">
            <v>注）本表は、令和３年２月１日～２８日までの社会動態を年齢階級別に集計したものである。
　　「その他移動」欄の「その他転入」とは、「職権登録」及び「帰化」、「日本人の外国国籍への変更」を、「その他転出」とは、「職権消除」及び
　　「日本人、外国人の国籍喪失」を表している。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S7">
            <v>702093</v>
          </cell>
        </row>
        <row r="7">
          <cell r="AI7">
            <v>12514</v>
          </cell>
        </row>
        <row r="22">
          <cell r="S22">
            <v>1023728</v>
          </cell>
        </row>
        <row r="22">
          <cell r="AI22">
            <v>13598</v>
          </cell>
        </row>
        <row r="67">
          <cell r="S67">
            <v>106988</v>
          </cell>
        </row>
        <row r="67">
          <cell r="AI67">
            <v>1438</v>
          </cell>
        </row>
      </sheetData>
      <sheetData sheetId="16">
        <row r="7">
          <cell r="C7">
            <v>867</v>
          </cell>
          <cell r="D7">
            <v>987</v>
          </cell>
        </row>
        <row r="7">
          <cell r="F7">
            <v>1289</v>
          </cell>
          <cell r="G7">
            <v>1186</v>
          </cell>
        </row>
        <row r="7">
          <cell r="I7">
            <v>1312</v>
          </cell>
          <cell r="J7">
            <v>1215</v>
          </cell>
        </row>
        <row r="7">
          <cell r="L7">
            <v>-23</v>
          </cell>
          <cell r="M7">
            <v>-29</v>
          </cell>
        </row>
        <row r="7">
          <cell r="O7">
            <v>5</v>
          </cell>
          <cell r="P7">
            <v>2</v>
          </cell>
        </row>
        <row r="7">
          <cell r="R7">
            <v>6</v>
          </cell>
          <cell r="S7">
            <v>0</v>
          </cell>
        </row>
        <row r="7">
          <cell r="U7">
            <v>5</v>
          </cell>
          <cell r="V7">
            <v>2</v>
          </cell>
        </row>
        <row r="7">
          <cell r="X7">
            <v>55</v>
          </cell>
          <cell r="Y7">
            <v>54</v>
          </cell>
        </row>
        <row r="7">
          <cell r="AA7">
            <v>-49</v>
          </cell>
          <cell r="AB7">
            <v>-54</v>
          </cell>
        </row>
        <row r="8">
          <cell r="C8">
            <v>100</v>
          </cell>
          <cell r="D8">
            <v>96</v>
          </cell>
        </row>
        <row r="8">
          <cell r="F8">
            <v>83</v>
          </cell>
          <cell r="G8">
            <v>77</v>
          </cell>
        </row>
        <row r="8">
          <cell r="I8">
            <v>83</v>
          </cell>
          <cell r="J8">
            <v>67</v>
          </cell>
        </row>
        <row r="8">
          <cell r="L8">
            <v>0</v>
          </cell>
          <cell r="M8">
            <v>10</v>
          </cell>
        </row>
        <row r="8">
          <cell r="O8">
            <v>0</v>
          </cell>
          <cell r="P8">
            <v>0</v>
          </cell>
        </row>
        <row r="8">
          <cell r="R8">
            <v>0</v>
          </cell>
          <cell r="S8">
            <v>0</v>
          </cell>
        </row>
        <row r="8">
          <cell r="U8">
            <v>0</v>
          </cell>
          <cell r="V8">
            <v>0</v>
          </cell>
        </row>
        <row r="8">
          <cell r="X8">
            <v>2</v>
          </cell>
          <cell r="Y8">
            <v>1</v>
          </cell>
        </row>
        <row r="8">
          <cell r="AA8">
            <v>-2</v>
          </cell>
          <cell r="AB8">
            <v>-1</v>
          </cell>
        </row>
        <row r="9">
          <cell r="C9">
            <v>197</v>
          </cell>
          <cell r="D9">
            <v>281</v>
          </cell>
        </row>
        <row r="9">
          <cell r="F9">
            <v>426</v>
          </cell>
          <cell r="G9">
            <v>422</v>
          </cell>
        </row>
        <row r="9">
          <cell r="I9">
            <v>459</v>
          </cell>
          <cell r="J9">
            <v>492</v>
          </cell>
        </row>
        <row r="9">
          <cell r="L9">
            <v>-33</v>
          </cell>
          <cell r="M9">
            <v>-70</v>
          </cell>
        </row>
        <row r="9">
          <cell r="O9">
            <v>2</v>
          </cell>
          <cell r="P9">
            <v>0</v>
          </cell>
        </row>
        <row r="9">
          <cell r="R9">
            <v>1</v>
          </cell>
          <cell r="S9">
            <v>0</v>
          </cell>
        </row>
        <row r="9">
          <cell r="U9">
            <v>2</v>
          </cell>
          <cell r="V9">
            <v>0</v>
          </cell>
        </row>
        <row r="9">
          <cell r="X9">
            <v>21</v>
          </cell>
          <cell r="Y9">
            <v>6</v>
          </cell>
        </row>
        <row r="9">
          <cell r="AA9">
            <v>-20</v>
          </cell>
          <cell r="AB9">
            <v>-6</v>
          </cell>
        </row>
        <row r="10">
          <cell r="C10">
            <v>473</v>
          </cell>
          <cell r="D10">
            <v>477</v>
          </cell>
        </row>
        <row r="10">
          <cell r="F10">
            <v>633</v>
          </cell>
          <cell r="G10">
            <v>566</v>
          </cell>
        </row>
        <row r="10">
          <cell r="I10">
            <v>659</v>
          </cell>
          <cell r="J10">
            <v>543</v>
          </cell>
        </row>
        <row r="10">
          <cell r="L10">
            <v>-26</v>
          </cell>
          <cell r="M10">
            <v>23</v>
          </cell>
        </row>
        <row r="10">
          <cell r="O10">
            <v>2</v>
          </cell>
          <cell r="P10">
            <v>0</v>
          </cell>
        </row>
        <row r="10">
          <cell r="R10">
            <v>1</v>
          </cell>
          <cell r="S10">
            <v>0</v>
          </cell>
        </row>
        <row r="10">
          <cell r="U10">
            <v>2</v>
          </cell>
          <cell r="V10">
            <v>0</v>
          </cell>
        </row>
        <row r="10">
          <cell r="X10">
            <v>25</v>
          </cell>
          <cell r="Y10">
            <v>37</v>
          </cell>
        </row>
        <row r="10">
          <cell r="AA10">
            <v>-24</v>
          </cell>
          <cell r="AB10">
            <v>-37</v>
          </cell>
        </row>
        <row r="11">
          <cell r="C11">
            <v>53</v>
          </cell>
          <cell r="D11">
            <v>53</v>
          </cell>
        </row>
        <row r="11">
          <cell r="F11">
            <v>101</v>
          </cell>
          <cell r="G11">
            <v>63</v>
          </cell>
        </row>
        <row r="11">
          <cell r="I11">
            <v>76</v>
          </cell>
          <cell r="J11">
            <v>58</v>
          </cell>
        </row>
        <row r="11">
          <cell r="L11">
            <v>25</v>
          </cell>
          <cell r="M11">
            <v>5</v>
          </cell>
        </row>
        <row r="11">
          <cell r="O11">
            <v>0</v>
          </cell>
          <cell r="P11">
            <v>1</v>
          </cell>
        </row>
        <row r="11">
          <cell r="R11">
            <v>3</v>
          </cell>
          <cell r="S11">
            <v>0</v>
          </cell>
        </row>
        <row r="11">
          <cell r="U11">
            <v>0</v>
          </cell>
          <cell r="V11">
            <v>1</v>
          </cell>
        </row>
        <row r="11">
          <cell r="X11">
            <v>2</v>
          </cell>
          <cell r="Y11">
            <v>6</v>
          </cell>
        </row>
        <row r="11">
          <cell r="AA11">
            <v>1</v>
          </cell>
          <cell r="AB11">
            <v>-6</v>
          </cell>
        </row>
        <row r="12">
          <cell r="C12">
            <v>44</v>
          </cell>
          <cell r="D12">
            <v>80</v>
          </cell>
        </row>
        <row r="12">
          <cell r="F12">
            <v>46</v>
          </cell>
          <cell r="G12">
            <v>58</v>
          </cell>
        </row>
        <row r="12">
          <cell r="I12">
            <v>35</v>
          </cell>
          <cell r="J12">
            <v>55</v>
          </cell>
        </row>
        <row r="12">
          <cell r="L12">
            <v>11</v>
          </cell>
          <cell r="M12">
            <v>3</v>
          </cell>
        </row>
        <row r="12">
          <cell r="O12">
            <v>1</v>
          </cell>
          <cell r="P12">
            <v>1</v>
          </cell>
        </row>
        <row r="12">
          <cell r="R12">
            <v>1</v>
          </cell>
          <cell r="S12">
            <v>0</v>
          </cell>
        </row>
        <row r="12">
          <cell r="U12">
            <v>1</v>
          </cell>
          <cell r="V12">
            <v>1</v>
          </cell>
        </row>
        <row r="12">
          <cell r="X12">
            <v>5</v>
          </cell>
          <cell r="Y12">
            <v>4</v>
          </cell>
        </row>
        <row r="12">
          <cell r="AA12">
            <v>-4</v>
          </cell>
          <cell r="AB12">
            <v>-4</v>
          </cell>
        </row>
      </sheetData>
      <sheetData sheetId="17">
        <row r="7">
          <cell r="C7">
            <v>780</v>
          </cell>
          <cell r="D7">
            <v>853</v>
          </cell>
        </row>
        <row r="7">
          <cell r="F7">
            <v>912</v>
          </cell>
          <cell r="G7">
            <v>757</v>
          </cell>
        </row>
        <row r="7">
          <cell r="I7">
            <v>1056</v>
          </cell>
          <cell r="J7">
            <v>959</v>
          </cell>
        </row>
        <row r="7">
          <cell r="L7">
            <v>-144</v>
          </cell>
          <cell r="M7">
            <v>-202</v>
          </cell>
        </row>
        <row r="7">
          <cell r="O7">
            <v>5</v>
          </cell>
          <cell r="P7">
            <v>2</v>
          </cell>
        </row>
        <row r="7">
          <cell r="R7">
            <v>4</v>
          </cell>
          <cell r="S7">
            <v>0</v>
          </cell>
        </row>
        <row r="7">
          <cell r="U7">
            <v>0</v>
          </cell>
          <cell r="V7">
            <v>0</v>
          </cell>
        </row>
        <row r="7">
          <cell r="X7">
            <v>11</v>
          </cell>
          <cell r="Y7">
            <v>4</v>
          </cell>
        </row>
        <row r="7">
          <cell r="AA7">
            <v>-2</v>
          </cell>
          <cell r="AB7">
            <v>-2</v>
          </cell>
        </row>
        <row r="8">
          <cell r="C8">
            <v>98</v>
          </cell>
          <cell r="D8">
            <v>94</v>
          </cell>
        </row>
        <row r="8">
          <cell r="F8">
            <v>82</v>
          </cell>
          <cell r="G8">
            <v>73</v>
          </cell>
        </row>
        <row r="8">
          <cell r="I8">
            <v>80</v>
          </cell>
          <cell r="J8">
            <v>66</v>
          </cell>
        </row>
        <row r="8">
          <cell r="L8">
            <v>2</v>
          </cell>
          <cell r="M8">
            <v>7</v>
          </cell>
        </row>
        <row r="8">
          <cell r="O8">
            <v>0</v>
          </cell>
          <cell r="P8">
            <v>0</v>
          </cell>
        </row>
        <row r="8">
          <cell r="R8">
            <v>0</v>
          </cell>
          <cell r="S8">
            <v>0</v>
          </cell>
        </row>
        <row r="8">
          <cell r="U8">
            <v>0</v>
          </cell>
          <cell r="V8">
            <v>0</v>
          </cell>
        </row>
        <row r="8">
          <cell r="X8">
            <v>1</v>
          </cell>
          <cell r="Y8">
            <v>0</v>
          </cell>
        </row>
        <row r="8">
          <cell r="AA8">
            <v>-1</v>
          </cell>
          <cell r="AB8">
            <v>0</v>
          </cell>
        </row>
        <row r="9">
          <cell r="C9">
            <v>155</v>
          </cell>
          <cell r="D9">
            <v>208</v>
          </cell>
        </row>
        <row r="9">
          <cell r="F9">
            <v>235</v>
          </cell>
          <cell r="G9">
            <v>217</v>
          </cell>
        </row>
        <row r="9">
          <cell r="I9">
            <v>350</v>
          </cell>
          <cell r="J9">
            <v>356</v>
          </cell>
        </row>
        <row r="9">
          <cell r="L9">
            <v>-115</v>
          </cell>
          <cell r="M9">
            <v>-139</v>
          </cell>
        </row>
        <row r="9">
          <cell r="O9">
            <v>2</v>
          </cell>
          <cell r="P9">
            <v>0</v>
          </cell>
        </row>
        <row r="9">
          <cell r="R9">
            <v>0</v>
          </cell>
          <cell r="S9">
            <v>0</v>
          </cell>
        </row>
        <row r="9">
          <cell r="U9">
            <v>0</v>
          </cell>
          <cell r="V9">
            <v>0</v>
          </cell>
        </row>
        <row r="9">
          <cell r="X9">
            <v>0</v>
          </cell>
          <cell r="Y9">
            <v>0</v>
          </cell>
        </row>
        <row r="9">
          <cell r="AA9">
            <v>2</v>
          </cell>
          <cell r="AB9">
            <v>0</v>
          </cell>
        </row>
        <row r="10">
          <cell r="C10">
            <v>432</v>
          </cell>
          <cell r="D10">
            <v>419</v>
          </cell>
        </row>
        <row r="10">
          <cell r="F10">
            <v>452</v>
          </cell>
          <cell r="G10">
            <v>354</v>
          </cell>
        </row>
        <row r="10">
          <cell r="I10">
            <v>520</v>
          </cell>
          <cell r="J10">
            <v>427</v>
          </cell>
        </row>
        <row r="10">
          <cell r="L10">
            <v>-68</v>
          </cell>
          <cell r="M10">
            <v>-73</v>
          </cell>
        </row>
        <row r="10">
          <cell r="O10">
            <v>2</v>
          </cell>
          <cell r="P10">
            <v>0</v>
          </cell>
        </row>
        <row r="10">
          <cell r="R10">
            <v>0</v>
          </cell>
          <cell r="S10">
            <v>0</v>
          </cell>
        </row>
        <row r="10">
          <cell r="U10">
            <v>0</v>
          </cell>
          <cell r="V10">
            <v>0</v>
          </cell>
        </row>
        <row r="10">
          <cell r="X10">
            <v>4</v>
          </cell>
          <cell r="Y10">
            <v>1</v>
          </cell>
        </row>
        <row r="10">
          <cell r="AA10">
            <v>-2</v>
          </cell>
          <cell r="AB10">
            <v>-1</v>
          </cell>
        </row>
        <row r="11">
          <cell r="C11">
            <v>51</v>
          </cell>
          <cell r="D11">
            <v>52</v>
          </cell>
        </row>
        <row r="11">
          <cell r="F11">
            <v>99</v>
          </cell>
          <cell r="G11">
            <v>56</v>
          </cell>
        </row>
        <row r="11">
          <cell r="I11">
            <v>72</v>
          </cell>
          <cell r="J11">
            <v>55</v>
          </cell>
        </row>
        <row r="11">
          <cell r="L11">
            <v>27</v>
          </cell>
          <cell r="M11">
            <v>1</v>
          </cell>
        </row>
        <row r="11">
          <cell r="O11">
            <v>0</v>
          </cell>
          <cell r="P11">
            <v>1</v>
          </cell>
        </row>
        <row r="11">
          <cell r="R11">
            <v>3</v>
          </cell>
          <cell r="S11">
            <v>0</v>
          </cell>
        </row>
        <row r="11">
          <cell r="U11">
            <v>0</v>
          </cell>
          <cell r="V11">
            <v>0</v>
          </cell>
        </row>
        <row r="11">
          <cell r="X11">
            <v>1</v>
          </cell>
          <cell r="Y11">
            <v>0</v>
          </cell>
        </row>
        <row r="11">
          <cell r="AA11">
            <v>2</v>
          </cell>
          <cell r="AB11">
            <v>1</v>
          </cell>
        </row>
        <row r="12">
          <cell r="C12">
            <v>44</v>
          </cell>
          <cell r="D12">
            <v>80</v>
          </cell>
        </row>
        <row r="12">
          <cell r="F12">
            <v>44</v>
          </cell>
          <cell r="G12">
            <v>57</v>
          </cell>
        </row>
        <row r="12">
          <cell r="I12">
            <v>34</v>
          </cell>
          <cell r="J12">
            <v>55</v>
          </cell>
        </row>
        <row r="12">
          <cell r="L12">
            <v>10</v>
          </cell>
          <cell r="M12">
            <v>2</v>
          </cell>
        </row>
        <row r="12">
          <cell r="O12">
            <v>1</v>
          </cell>
          <cell r="P12">
            <v>1</v>
          </cell>
        </row>
        <row r="12">
          <cell r="R12">
            <v>1</v>
          </cell>
          <cell r="S12">
            <v>0</v>
          </cell>
        </row>
        <row r="12">
          <cell r="U12">
            <v>0</v>
          </cell>
          <cell r="V12">
            <v>0</v>
          </cell>
        </row>
        <row r="12">
          <cell r="X12">
            <v>5</v>
          </cell>
          <cell r="Y12">
            <v>3</v>
          </cell>
        </row>
        <row r="12">
          <cell r="AA12">
            <v>-3</v>
          </cell>
          <cell r="AB12">
            <v>-2</v>
          </cell>
        </row>
      </sheetData>
      <sheetData sheetId="18"/>
      <sheetData sheetId="19"/>
      <sheetData sheetId="2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1:S29"/>
  <sheetViews>
    <sheetView showFormulas="false" showGridLines="true" showRowColHeaders="true" showZeros="true" rightToLeft="false" tabSelected="true" showOutlineSymbols="true" defaultGridColor="true" view="pageBreakPreview" topLeftCell="A1" colorId="64" zoomScale="55" zoomScaleNormal="55" zoomScalePageLayoutView="55" workbookViewId="0">
      <selection pane="topLeft" activeCell="L8" activeCellId="0" sqref="L8"/>
    </sheetView>
  </sheetViews>
  <sheetFormatPr defaultColWidth="9.00390625" defaultRowHeight="18.75" zeroHeight="false" outlineLevelRow="0" outlineLevelCol="0"/>
  <cols>
    <col collapsed="false" customWidth="true" hidden="false" outlineLevel="0" max="1" min="1" style="1" width="15.76"/>
    <col collapsed="false" customWidth="true" hidden="false" outlineLevel="0" max="18" min="2" style="1" width="13.76"/>
    <col collapsed="false" customWidth="true" hidden="false" outlineLevel="0" max="19" min="19" style="1" width="12.62"/>
    <col collapsed="false" customWidth="false" hidden="false" outlineLevel="0" max="1024" min="20" style="2" width="9"/>
  </cols>
  <sheetData>
    <row r="1" customFormat="false" ht="25.5" hidden="false" customHeight="true" outlineLevel="0" collapsed="false">
      <c r="A1" s="3" t="s">
        <v>0</v>
      </c>
    </row>
    <row r="2" s="4" customFormat="true" ht="27" hidden="false" customHeight="true" outlineLevel="0" collapsed="false">
      <c r="A2" s="3" t="s">
        <v>1</v>
      </c>
      <c r="B2" s="3"/>
      <c r="C2" s="3" t="str">
        <f aca="false">'[1]表紙（ﾌﾟﾚｽ用) '!AD9</f>
        <v>(令和３年３月１日現在)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27" hidden="false" customHeight="true" outlineLevel="0" collapsed="false">
      <c r="A3" s="5" t="s">
        <v>2</v>
      </c>
      <c r="B3" s="6" t="s">
        <v>3</v>
      </c>
      <c r="C3" s="7" t="s">
        <v>4</v>
      </c>
      <c r="D3" s="8" t="s">
        <v>5</v>
      </c>
      <c r="E3" s="9"/>
      <c r="F3" s="9"/>
      <c r="G3" s="10"/>
    </row>
    <row r="4" customFormat="false" ht="27" hidden="false" customHeight="true" outlineLevel="0" collapsed="false">
      <c r="A4" s="11"/>
      <c r="B4" s="12" t="s">
        <v>6</v>
      </c>
      <c r="C4" s="13" t="n">
        <f aca="false">[1]表１!G10</f>
        <v>904531</v>
      </c>
      <c r="D4" s="5" t="s">
        <v>7</v>
      </c>
      <c r="E4" s="14" t="s">
        <v>8</v>
      </c>
      <c r="F4" s="15" t="n">
        <f aca="false">[1]表１!P10</f>
        <v>-825</v>
      </c>
      <c r="G4" s="16" t="str">
        <f aca="false">IF(F4&lt;0,"人の減少","人の増加")</f>
        <v>人の減少</v>
      </c>
    </row>
    <row r="5" customFormat="false" ht="27" hidden="false" customHeight="true" outlineLevel="0" collapsed="false">
      <c r="A5" s="17" t="n">
        <f aca="false">C4+C5</f>
        <v>1878884</v>
      </c>
      <c r="B5" s="18" t="s">
        <v>9</v>
      </c>
      <c r="C5" s="19" t="n">
        <f aca="false">[1]表１!I10</f>
        <v>974353</v>
      </c>
      <c r="D5" s="5"/>
      <c r="E5" s="20" t="s">
        <v>10</v>
      </c>
      <c r="F5" s="21" t="n">
        <f aca="false">[1]表１!AD10</f>
        <v>-350</v>
      </c>
      <c r="G5" s="22" t="str">
        <f aca="false">IF(F5&lt;0,"人の減少","人の増加")</f>
        <v>人の減少</v>
      </c>
    </row>
    <row r="6" customFormat="false" ht="27" hidden="false" customHeight="true" outlineLevel="0" collapsed="false">
      <c r="A6" s="23" t="s">
        <v>11</v>
      </c>
      <c r="B6" s="24" t="s">
        <v>7</v>
      </c>
      <c r="C6" s="25" t="n">
        <f aca="false">'[1]動態（1100）csv'!S7+'[1]動態（1100）csv'!S22+'[1]動態（1100）csv'!S67</f>
        <v>1832809</v>
      </c>
      <c r="D6" s="5" t="s">
        <v>12</v>
      </c>
      <c r="E6" s="26" t="s">
        <v>8</v>
      </c>
      <c r="F6" s="27" t="n">
        <f aca="false">'[1]表１ (外国人)'!J10</f>
        <v>4</v>
      </c>
      <c r="G6" s="28" t="str">
        <f aca="false">IF(F6&lt;0,"人の減少","人の増加")</f>
        <v>人の増加</v>
      </c>
    </row>
    <row r="7" customFormat="false" ht="27" hidden="false" customHeight="true" outlineLevel="0" collapsed="false">
      <c r="A7" s="29"/>
      <c r="B7" s="18" t="s">
        <v>12</v>
      </c>
      <c r="C7" s="19" t="n">
        <f aca="false">'[1]動態（1100）csv'!AI7+'[1]動態（1100）csv'!AI22+'[1]動態（1100）csv'!AI67</f>
        <v>27550</v>
      </c>
      <c r="D7" s="5"/>
      <c r="E7" s="20" t="s">
        <v>10</v>
      </c>
      <c r="F7" s="21" t="n">
        <f aca="false">'[1]表１ (外国人)'!X10</f>
        <v>195</v>
      </c>
      <c r="G7" s="22" t="str">
        <f aca="false">IF(F7&lt;0,"人の減少","人の増加")</f>
        <v>人の増加</v>
      </c>
    </row>
    <row r="8" customFormat="false" ht="27" hidden="false" customHeight="true" outlineLevel="0" collapsed="false">
      <c r="A8" s="1" t="s">
        <v>13</v>
      </c>
    </row>
    <row r="9" customFormat="false" ht="27" hidden="false" customHeight="true" outlineLevel="0" collapsed="false"/>
    <row r="10" customFormat="false" ht="10.5" hidden="false" customHeight="true" outlineLevel="0" collapsed="false"/>
    <row r="11" s="4" customFormat="true" ht="27" hidden="false" customHeight="true" outlineLevel="0" collapsed="false">
      <c r="A11" s="30" t="s">
        <v>14</v>
      </c>
      <c r="B11" s="30"/>
      <c r="C11" s="30"/>
      <c r="D11" s="30"/>
      <c r="E11" s="30" t="str">
        <f aca="false">'[1]表２（参考）'!AO1</f>
        <v>（令和３年２月中）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customFormat="false" ht="27" hidden="false" customHeight="true" outlineLevel="0" collapsed="false">
      <c r="A12" s="5" t="s">
        <v>15</v>
      </c>
      <c r="B12" s="12" t="s">
        <v>16</v>
      </c>
      <c r="C12" s="12"/>
      <c r="D12" s="12"/>
      <c r="E12" s="12" t="s">
        <v>17</v>
      </c>
      <c r="F12" s="12"/>
      <c r="G12" s="12"/>
      <c r="H12" s="12"/>
      <c r="I12" s="12"/>
      <c r="J12" s="12"/>
      <c r="K12" s="12" t="s">
        <v>18</v>
      </c>
      <c r="L12" s="12"/>
      <c r="M12" s="12"/>
      <c r="N12" s="12"/>
      <c r="O12" s="12"/>
      <c r="P12" s="12"/>
      <c r="Q12" s="12" t="s">
        <v>19</v>
      </c>
      <c r="R12" s="12"/>
      <c r="S12" s="12"/>
    </row>
    <row r="13" customFormat="false" ht="27" hidden="false" customHeight="true" outlineLevel="0" collapsed="false">
      <c r="A13" s="5"/>
      <c r="B13" s="12"/>
      <c r="C13" s="12"/>
      <c r="D13" s="12"/>
      <c r="E13" s="31" t="s">
        <v>20</v>
      </c>
      <c r="F13" s="31"/>
      <c r="G13" s="31"/>
      <c r="H13" s="32" t="s">
        <v>21</v>
      </c>
      <c r="I13" s="32"/>
      <c r="J13" s="32"/>
      <c r="K13" s="31" t="s">
        <v>22</v>
      </c>
      <c r="L13" s="31"/>
      <c r="M13" s="31"/>
      <c r="N13" s="32" t="s">
        <v>23</v>
      </c>
      <c r="O13" s="32"/>
      <c r="P13" s="32"/>
      <c r="Q13" s="12"/>
      <c r="R13" s="12"/>
      <c r="S13" s="12"/>
    </row>
    <row r="14" customFormat="false" ht="27" hidden="false" customHeight="true" outlineLevel="0" collapsed="false">
      <c r="A14" s="5"/>
      <c r="B14" s="33" t="s">
        <v>24</v>
      </c>
      <c r="C14" s="34" t="s">
        <v>6</v>
      </c>
      <c r="D14" s="20" t="s">
        <v>9</v>
      </c>
      <c r="E14" s="33" t="s">
        <v>24</v>
      </c>
      <c r="F14" s="34" t="s">
        <v>6</v>
      </c>
      <c r="G14" s="35" t="s">
        <v>9</v>
      </c>
      <c r="H14" s="36" t="s">
        <v>24</v>
      </c>
      <c r="I14" s="34" t="s">
        <v>6</v>
      </c>
      <c r="J14" s="37" t="s">
        <v>9</v>
      </c>
      <c r="K14" s="38" t="s">
        <v>24</v>
      </c>
      <c r="L14" s="39" t="s">
        <v>6</v>
      </c>
      <c r="M14" s="40" t="s">
        <v>9</v>
      </c>
      <c r="N14" s="20" t="s">
        <v>24</v>
      </c>
      <c r="O14" s="39" t="s">
        <v>6</v>
      </c>
      <c r="P14" s="41" t="s">
        <v>9</v>
      </c>
      <c r="Q14" s="33" t="s">
        <v>24</v>
      </c>
      <c r="R14" s="34" t="s">
        <v>6</v>
      </c>
      <c r="S14" s="41" t="s">
        <v>9</v>
      </c>
    </row>
    <row r="15" customFormat="false" ht="27" hidden="false" customHeight="true" outlineLevel="0" collapsed="false">
      <c r="A15" s="11" t="s">
        <v>25</v>
      </c>
      <c r="B15" s="42" t="n">
        <f aca="false">C15+D15</f>
        <v>1854</v>
      </c>
      <c r="C15" s="43" t="n">
        <f aca="false">'[1]年齢階級別移動状況（1103）csv総数'!C7</f>
        <v>867</v>
      </c>
      <c r="D15" s="44" t="n">
        <f aca="false">'[1]年齢階級別移動状況（1103）csv総数'!D7</f>
        <v>987</v>
      </c>
      <c r="E15" s="42" t="n">
        <f aca="false">F15+G15</f>
        <v>2475</v>
      </c>
      <c r="F15" s="43" t="n">
        <f aca="false">'[1]年齢階級別移動状況（1103）csv総数'!F7</f>
        <v>1289</v>
      </c>
      <c r="G15" s="45" t="n">
        <f aca="false">'[1]年齢階級別移動状況（1103）csv総数'!G7</f>
        <v>1186</v>
      </c>
      <c r="H15" s="44" t="n">
        <f aca="false">I15+J15</f>
        <v>2527</v>
      </c>
      <c r="I15" s="43" t="n">
        <f aca="false">'[1]年齢階級別移動状況（1103）csv総数'!I7</f>
        <v>1312</v>
      </c>
      <c r="J15" s="46" t="n">
        <f aca="false">'[1]年齢階級別移動状況（1103）csv総数'!J7</f>
        <v>1215</v>
      </c>
      <c r="K15" s="47" t="n">
        <f aca="false">L15+M15</f>
        <v>13</v>
      </c>
      <c r="L15" s="43" t="n">
        <f aca="false">'[1]年齢階級別移動状況（1103）csv総数'!R7+'[1]年齢階級別移動状況（1103）csv総数'!O7</f>
        <v>11</v>
      </c>
      <c r="M15" s="45" t="n">
        <f aca="false">'[1]年齢階級別移動状況（1103）csv総数'!P7+'[1]年齢階級別移動状況（1103）csv総数'!S7</f>
        <v>2</v>
      </c>
      <c r="N15" s="44" t="n">
        <f aca="false">O15+P15</f>
        <v>116</v>
      </c>
      <c r="O15" s="43" t="n">
        <f aca="false">'[1]年齢階級別移動状況（1103）csv総数'!U7+'[1]年齢階級別移動状況（1103）csv総数'!X7</f>
        <v>60</v>
      </c>
      <c r="P15" s="46" t="n">
        <f aca="false">'[1]年齢階級別移動状況（1103）csv総数'!V7+'[1]年齢階級別移動状況（1103）csv総数'!Y7</f>
        <v>56</v>
      </c>
      <c r="Q15" s="48" t="n">
        <f aca="false">R15+S15</f>
        <v>-155</v>
      </c>
      <c r="R15" s="49" t="n">
        <f aca="false">'[1]年齢階級別移動状況（1103）csv総数'!L7+'[1]年齢階級別移動状況（1103）csv総数'!AA7</f>
        <v>-72</v>
      </c>
      <c r="S15" s="50" t="n">
        <f aca="false">'[1]年齢階級別移動状況（1103）csv総数'!M7+'[1]年齢階級別移動状況（1103）csv総数'!AB7</f>
        <v>-83</v>
      </c>
    </row>
    <row r="16" customFormat="false" ht="27" hidden="false" customHeight="true" outlineLevel="0" collapsed="false">
      <c r="A16" s="51" t="s">
        <v>26</v>
      </c>
      <c r="B16" s="52" t="n">
        <f aca="false">C16+D16</f>
        <v>1633</v>
      </c>
      <c r="C16" s="53" t="n">
        <f aca="false">'[1]年齢階級別移動状況（1103） 日本人csv'!C7</f>
        <v>780</v>
      </c>
      <c r="D16" s="54" t="n">
        <f aca="false">'[1]年齢階級別移動状況（1103） 日本人csv'!D7</f>
        <v>853</v>
      </c>
      <c r="E16" s="52" t="n">
        <f aca="false">F16+G16</f>
        <v>1669</v>
      </c>
      <c r="F16" s="53" t="n">
        <f aca="false">'[1]年齢階級別移動状況（1103） 日本人csv'!F7</f>
        <v>912</v>
      </c>
      <c r="G16" s="55" t="n">
        <f aca="false">'[1]年齢階級別移動状況（1103） 日本人csv'!G7</f>
        <v>757</v>
      </c>
      <c r="H16" s="56" t="n">
        <f aca="false">I16+J16</f>
        <v>2015</v>
      </c>
      <c r="I16" s="53" t="n">
        <f aca="false">'[1]年齢階級別移動状況（1103） 日本人csv'!I7</f>
        <v>1056</v>
      </c>
      <c r="J16" s="57" t="n">
        <f aca="false">'[1]年齢階級別移動状況（1103） 日本人csv'!J7</f>
        <v>959</v>
      </c>
      <c r="K16" s="58" t="n">
        <f aca="false">L16+M16</f>
        <v>11</v>
      </c>
      <c r="L16" s="53" t="n">
        <f aca="false">'[1]年齢階級別移動状況（1103） 日本人csv'!O7+'[1]年齢階級別移動状況（1103） 日本人csv'!R7</f>
        <v>9</v>
      </c>
      <c r="M16" s="55" t="n">
        <f aca="false">'[1]年齢階級別移動状況（1103） 日本人csv'!P7+'[1]年齢階級別移動状況（1103） 日本人csv'!S7</f>
        <v>2</v>
      </c>
      <c r="N16" s="56" t="n">
        <f aca="false">O16+P16</f>
        <v>15</v>
      </c>
      <c r="O16" s="53" t="n">
        <f aca="false">'[1]年齢階級別移動状況（1103） 日本人csv'!U7+'[1]年齢階級別移動状況（1103） 日本人csv'!X7</f>
        <v>11</v>
      </c>
      <c r="P16" s="57" t="n">
        <f aca="false">'[1]年齢階級別移動状況（1103） 日本人csv'!V7+'[1]年齢階級別移動状況（1103） 日本人csv'!Y7</f>
        <v>4</v>
      </c>
      <c r="Q16" s="59" t="n">
        <f aca="false">R16+S16</f>
        <v>-350</v>
      </c>
      <c r="R16" s="60" t="n">
        <f aca="false">'[1]年齢階級別移動状況（1103） 日本人csv'!L7+'[1]年齢階級別移動状況（1103） 日本人csv'!AA7</f>
        <v>-146</v>
      </c>
      <c r="S16" s="61" t="n">
        <f aca="false">'[1]年齢階級別移動状況（1103） 日本人csv'!M7+'[1]年齢階級別移動状況（1103） 日本人csv'!AB7</f>
        <v>-204</v>
      </c>
    </row>
    <row r="17" customFormat="false" ht="27" hidden="false" customHeight="true" outlineLevel="0" collapsed="false">
      <c r="A17" s="62" t="s">
        <v>27</v>
      </c>
      <c r="B17" s="42" t="n">
        <f aca="false">C17+D17</f>
        <v>196</v>
      </c>
      <c r="C17" s="43" t="n">
        <f aca="false">'[1]年齢階級別移動状況（1103）csv総数'!C8</f>
        <v>100</v>
      </c>
      <c r="D17" s="44" t="n">
        <f aca="false">'[1]年齢階級別移動状況（1103）csv総数'!D8</f>
        <v>96</v>
      </c>
      <c r="E17" s="42" t="n">
        <f aca="false">F17+G17</f>
        <v>160</v>
      </c>
      <c r="F17" s="43" t="n">
        <f aca="false">'[1]年齢階級別移動状況（1103）csv総数'!F8</f>
        <v>83</v>
      </c>
      <c r="G17" s="45" t="n">
        <f aca="false">'[1]年齢階級別移動状況（1103）csv総数'!G8</f>
        <v>77</v>
      </c>
      <c r="H17" s="44" t="n">
        <f aca="false">I17+J17</f>
        <v>150</v>
      </c>
      <c r="I17" s="43" t="n">
        <f aca="false">'[1]年齢階級別移動状況（1103）csv総数'!I8</f>
        <v>83</v>
      </c>
      <c r="J17" s="46" t="n">
        <f aca="false">'[1]年齢階級別移動状況（1103）csv総数'!J8</f>
        <v>67</v>
      </c>
      <c r="K17" s="47" t="n">
        <f aca="false">L17+M17</f>
        <v>0</v>
      </c>
      <c r="L17" s="43" t="n">
        <f aca="false">'[1]年齢階級別移動状況（1103）csv総数'!R8+'[1]年齢階級別移動状況（1103）csv総数'!O8</f>
        <v>0</v>
      </c>
      <c r="M17" s="45" t="n">
        <f aca="false">'[1]年齢階級別移動状況（1103）csv総数'!P8+'[1]年齢階級別移動状況（1103）csv総数'!S8</f>
        <v>0</v>
      </c>
      <c r="N17" s="44" t="n">
        <f aca="false">O17+P17</f>
        <v>3</v>
      </c>
      <c r="O17" s="43" t="n">
        <f aca="false">'[1]年齢階級別移動状況（1103）csv総数'!U8+'[1]年齢階級別移動状況（1103）csv総数'!X8</f>
        <v>2</v>
      </c>
      <c r="P17" s="46" t="n">
        <f aca="false">'[1]年齢階級別移動状況（1103）csv総数'!V8+'[1]年齢階級別移動状況（1103）csv総数'!Y8</f>
        <v>1</v>
      </c>
      <c r="Q17" s="48" t="n">
        <f aca="false">R17+S17</f>
        <v>7</v>
      </c>
      <c r="R17" s="49" t="n">
        <f aca="false">'[1]年齢階級別移動状況（1103）csv総数'!L8+'[1]年齢階級別移動状況（1103）csv総数'!AA8</f>
        <v>-2</v>
      </c>
      <c r="S17" s="50" t="n">
        <f aca="false">'[1]年齢階級別移動状況（1103）csv総数'!M8+'[1]年齢階級別移動状況（1103）csv総数'!AB8</f>
        <v>9</v>
      </c>
    </row>
    <row r="18" customFormat="false" ht="27" hidden="false" customHeight="true" outlineLevel="0" collapsed="false">
      <c r="A18" s="51" t="s">
        <v>26</v>
      </c>
      <c r="B18" s="52" t="n">
        <f aca="false">C18+D18</f>
        <v>192</v>
      </c>
      <c r="C18" s="53" t="n">
        <f aca="false">'[1]年齢階級別移動状況（1103） 日本人csv'!C8</f>
        <v>98</v>
      </c>
      <c r="D18" s="54" t="n">
        <f aca="false">'[1]年齢階級別移動状況（1103） 日本人csv'!D8</f>
        <v>94</v>
      </c>
      <c r="E18" s="52" t="n">
        <f aca="false">F18+G18</f>
        <v>155</v>
      </c>
      <c r="F18" s="53" t="n">
        <f aca="false">'[1]年齢階級別移動状況（1103） 日本人csv'!F8</f>
        <v>82</v>
      </c>
      <c r="G18" s="55" t="n">
        <f aca="false">'[1]年齢階級別移動状況（1103） 日本人csv'!G8</f>
        <v>73</v>
      </c>
      <c r="H18" s="56" t="n">
        <f aca="false">I18+J18</f>
        <v>146</v>
      </c>
      <c r="I18" s="53" t="n">
        <f aca="false">'[1]年齢階級別移動状況（1103） 日本人csv'!I8</f>
        <v>80</v>
      </c>
      <c r="J18" s="57" t="n">
        <f aca="false">'[1]年齢階級別移動状況（1103） 日本人csv'!J8</f>
        <v>66</v>
      </c>
      <c r="K18" s="58" t="n">
        <f aca="false">L18+M18</f>
        <v>0</v>
      </c>
      <c r="L18" s="53" t="n">
        <f aca="false">'[1]年齢階級別移動状況（1103） 日本人csv'!O8+'[1]年齢階級別移動状況（1103） 日本人csv'!R8</f>
        <v>0</v>
      </c>
      <c r="M18" s="55" t="n">
        <f aca="false">'[1]年齢階級別移動状況（1103） 日本人csv'!P8+'[1]年齢階級別移動状況（1103） 日本人csv'!S8</f>
        <v>0</v>
      </c>
      <c r="N18" s="56" t="n">
        <f aca="false">O18+P18</f>
        <v>1</v>
      </c>
      <c r="O18" s="53" t="n">
        <f aca="false">'[1]年齢階級別移動状況（1103） 日本人csv'!U8+'[1]年齢階級別移動状況（1103） 日本人csv'!X8</f>
        <v>1</v>
      </c>
      <c r="P18" s="57" t="n">
        <f aca="false">'[1]年齢階級別移動状況（1103） 日本人csv'!V8+'[1]年齢階級別移動状況（1103） 日本人csv'!Y8</f>
        <v>0</v>
      </c>
      <c r="Q18" s="59" t="n">
        <f aca="false">R18+S18</f>
        <v>8</v>
      </c>
      <c r="R18" s="60" t="n">
        <f aca="false">'[1]年齢階級別移動状況（1103） 日本人csv'!L8+'[1]年齢階級別移動状況（1103） 日本人csv'!AA8</f>
        <v>1</v>
      </c>
      <c r="S18" s="61" t="n">
        <f aca="false">'[1]年齢階級別移動状況（1103） 日本人csv'!M8+'[1]年齢階級別移動状況（1103） 日本人csv'!AB8</f>
        <v>7</v>
      </c>
    </row>
    <row r="19" customFormat="false" ht="27" hidden="false" customHeight="true" outlineLevel="0" collapsed="false">
      <c r="A19" s="62" t="s">
        <v>28</v>
      </c>
      <c r="B19" s="42" t="n">
        <f aca="false">C19+D19</f>
        <v>478</v>
      </c>
      <c r="C19" s="43" t="n">
        <f aca="false">'[1]年齢階級別移動状況（1103）csv総数'!C9</f>
        <v>197</v>
      </c>
      <c r="D19" s="44" t="n">
        <f aca="false">'[1]年齢階級別移動状況（1103）csv総数'!D9</f>
        <v>281</v>
      </c>
      <c r="E19" s="42" t="n">
        <f aca="false">F19+G19</f>
        <v>848</v>
      </c>
      <c r="F19" s="43" t="n">
        <f aca="false">'[1]年齢階級別移動状況（1103）csv総数'!F9</f>
        <v>426</v>
      </c>
      <c r="G19" s="45" t="n">
        <f aca="false">'[1]年齢階級別移動状況（1103）csv総数'!G9</f>
        <v>422</v>
      </c>
      <c r="H19" s="44" t="n">
        <f aca="false">I19+J19</f>
        <v>951</v>
      </c>
      <c r="I19" s="43" t="n">
        <f aca="false">'[1]年齢階級別移動状況（1103）csv総数'!I9</f>
        <v>459</v>
      </c>
      <c r="J19" s="46" t="n">
        <f aca="false">'[1]年齢階級別移動状況（1103）csv総数'!J9</f>
        <v>492</v>
      </c>
      <c r="K19" s="47" t="n">
        <f aca="false">L19+M19</f>
        <v>3</v>
      </c>
      <c r="L19" s="43" t="n">
        <f aca="false">'[1]年齢階級別移動状況（1103）csv総数'!R9+'[1]年齢階級別移動状況（1103）csv総数'!O9</f>
        <v>3</v>
      </c>
      <c r="M19" s="45" t="n">
        <f aca="false">'[1]年齢階級別移動状況（1103）csv総数'!P9+'[1]年齢階級別移動状況（1103）csv総数'!S9</f>
        <v>0</v>
      </c>
      <c r="N19" s="44" t="n">
        <f aca="false">O19+P19</f>
        <v>29</v>
      </c>
      <c r="O19" s="43" t="n">
        <f aca="false">'[1]年齢階級別移動状況（1103）csv総数'!U9+'[1]年齢階級別移動状況（1103）csv総数'!X9</f>
        <v>23</v>
      </c>
      <c r="P19" s="46" t="n">
        <f aca="false">'[1]年齢階級別移動状況（1103）csv総数'!V9+'[1]年齢階級別移動状況（1103）csv総数'!Y9</f>
        <v>6</v>
      </c>
      <c r="Q19" s="48" t="n">
        <f aca="false">R19+S19</f>
        <v>-129</v>
      </c>
      <c r="R19" s="49" t="n">
        <f aca="false">'[1]年齢階級別移動状況（1103）csv総数'!L9+'[1]年齢階級別移動状況（1103）csv総数'!AA9</f>
        <v>-53</v>
      </c>
      <c r="S19" s="50" t="n">
        <f aca="false">'[1]年齢階級別移動状況（1103）csv総数'!M9+'[1]年齢階級別移動状況（1103）csv総数'!AB9</f>
        <v>-76</v>
      </c>
    </row>
    <row r="20" customFormat="false" ht="27" hidden="false" customHeight="true" outlineLevel="0" collapsed="false">
      <c r="A20" s="51" t="s">
        <v>26</v>
      </c>
      <c r="B20" s="52" t="n">
        <f aca="false">C20+D20</f>
        <v>363</v>
      </c>
      <c r="C20" s="53" t="n">
        <f aca="false">'[1]年齢階級別移動状況（1103） 日本人csv'!C9</f>
        <v>155</v>
      </c>
      <c r="D20" s="54" t="n">
        <f aca="false">'[1]年齢階級別移動状況（1103） 日本人csv'!D9</f>
        <v>208</v>
      </c>
      <c r="E20" s="52" t="n">
        <f aca="false">F20+G20</f>
        <v>452</v>
      </c>
      <c r="F20" s="53" t="n">
        <f aca="false">'[1]年齢階級別移動状況（1103） 日本人csv'!F9</f>
        <v>235</v>
      </c>
      <c r="G20" s="55" t="n">
        <f aca="false">'[1]年齢階級別移動状況（1103） 日本人csv'!G9</f>
        <v>217</v>
      </c>
      <c r="H20" s="56" t="n">
        <f aca="false">I20+J20</f>
        <v>706</v>
      </c>
      <c r="I20" s="53" t="n">
        <f aca="false">'[1]年齢階級別移動状況（1103） 日本人csv'!I9</f>
        <v>350</v>
      </c>
      <c r="J20" s="57" t="n">
        <f aca="false">'[1]年齢階級別移動状況（1103） 日本人csv'!J9</f>
        <v>356</v>
      </c>
      <c r="K20" s="58" t="n">
        <f aca="false">L20+M20</f>
        <v>2</v>
      </c>
      <c r="L20" s="53" t="n">
        <f aca="false">'[1]年齢階級別移動状況（1103） 日本人csv'!O9+'[1]年齢階級別移動状況（1103） 日本人csv'!R9</f>
        <v>2</v>
      </c>
      <c r="M20" s="55" t="n">
        <f aca="false">'[1]年齢階級別移動状況（1103） 日本人csv'!P9+'[1]年齢階級別移動状況（1103） 日本人csv'!S9</f>
        <v>0</v>
      </c>
      <c r="N20" s="56" t="n">
        <f aca="false">O20+P20</f>
        <v>0</v>
      </c>
      <c r="O20" s="53" t="n">
        <f aca="false">'[1]年齢階級別移動状況（1103） 日本人csv'!U9+'[1]年齢階級別移動状況（1103） 日本人csv'!X9</f>
        <v>0</v>
      </c>
      <c r="P20" s="57" t="n">
        <f aca="false">'[1]年齢階級別移動状況（1103） 日本人csv'!V9+'[1]年齢階級別移動状況（1103） 日本人csv'!Y9</f>
        <v>0</v>
      </c>
      <c r="Q20" s="59" t="n">
        <f aca="false">R20+S20</f>
        <v>-252</v>
      </c>
      <c r="R20" s="60" t="n">
        <f aca="false">'[1]年齢階級別移動状況（1103） 日本人csv'!L9+'[1]年齢階級別移動状況（1103） 日本人csv'!AA9</f>
        <v>-113</v>
      </c>
      <c r="S20" s="61" t="n">
        <f aca="false">'[1]年齢階級別移動状況（1103） 日本人csv'!M9+'[1]年齢階級別移動状況（1103） 日本人csv'!AB9</f>
        <v>-139</v>
      </c>
    </row>
    <row r="21" customFormat="false" ht="27" hidden="false" customHeight="true" outlineLevel="0" collapsed="false">
      <c r="A21" s="62" t="s">
        <v>29</v>
      </c>
      <c r="B21" s="42" t="n">
        <f aca="false">C21+D21</f>
        <v>950</v>
      </c>
      <c r="C21" s="43" t="n">
        <f aca="false">'[1]年齢階級別移動状況（1103）csv総数'!C10</f>
        <v>473</v>
      </c>
      <c r="D21" s="44" t="n">
        <f aca="false">'[1]年齢階級別移動状況（1103）csv総数'!D10</f>
        <v>477</v>
      </c>
      <c r="E21" s="42" t="n">
        <f aca="false">F21+G21</f>
        <v>1199</v>
      </c>
      <c r="F21" s="43" t="n">
        <f aca="false">'[1]年齢階級別移動状況（1103）csv総数'!F10</f>
        <v>633</v>
      </c>
      <c r="G21" s="45" t="n">
        <f aca="false">'[1]年齢階級別移動状況（1103）csv総数'!G10</f>
        <v>566</v>
      </c>
      <c r="H21" s="44" t="n">
        <f aca="false">I21+J21</f>
        <v>1202</v>
      </c>
      <c r="I21" s="43" t="n">
        <f aca="false">'[1]年齢階級別移動状況（1103）csv総数'!I10</f>
        <v>659</v>
      </c>
      <c r="J21" s="46" t="n">
        <f aca="false">'[1]年齢階級別移動状況（1103）csv総数'!J10</f>
        <v>543</v>
      </c>
      <c r="K21" s="47" t="n">
        <f aca="false">L21+M21</f>
        <v>3</v>
      </c>
      <c r="L21" s="43" t="n">
        <f aca="false">'[1]年齢階級別移動状況（1103）csv総数'!R10+'[1]年齢階級別移動状況（1103）csv総数'!O10</f>
        <v>3</v>
      </c>
      <c r="M21" s="45" t="n">
        <f aca="false">'[1]年齢階級別移動状況（1103）csv総数'!P10+'[1]年齢階級別移動状況（1103）csv総数'!S10</f>
        <v>0</v>
      </c>
      <c r="N21" s="44" t="n">
        <f aca="false">O21+P21</f>
        <v>64</v>
      </c>
      <c r="O21" s="43" t="n">
        <f aca="false">'[1]年齢階級別移動状況（1103）csv総数'!U10+'[1]年齢階級別移動状況（1103）csv総数'!X10</f>
        <v>27</v>
      </c>
      <c r="P21" s="46" t="n">
        <f aca="false">'[1]年齢階級別移動状況（1103）csv総数'!V10+'[1]年齢階級別移動状況（1103）csv総数'!Y10</f>
        <v>37</v>
      </c>
      <c r="Q21" s="48" t="n">
        <f aca="false">R21+S21</f>
        <v>-64</v>
      </c>
      <c r="R21" s="49" t="n">
        <f aca="false">'[1]年齢階級別移動状況（1103）csv総数'!L10+'[1]年齢階級別移動状況（1103）csv総数'!AA10</f>
        <v>-50</v>
      </c>
      <c r="S21" s="50" t="n">
        <f aca="false">'[1]年齢階級別移動状況（1103）csv総数'!M10+'[1]年齢階級別移動状況（1103）csv総数'!AB10</f>
        <v>-14</v>
      </c>
    </row>
    <row r="22" customFormat="false" ht="27" hidden="false" customHeight="true" outlineLevel="0" collapsed="false">
      <c r="A22" s="51" t="s">
        <v>26</v>
      </c>
      <c r="B22" s="52" t="n">
        <f aca="false">C22+D22</f>
        <v>851</v>
      </c>
      <c r="C22" s="53" t="n">
        <f aca="false">'[1]年齢階級別移動状況（1103） 日本人csv'!C10</f>
        <v>432</v>
      </c>
      <c r="D22" s="54" t="n">
        <f aca="false">'[1]年齢階級別移動状況（1103） 日本人csv'!D10</f>
        <v>419</v>
      </c>
      <c r="E22" s="52" t="n">
        <f aca="false">F22+G22</f>
        <v>806</v>
      </c>
      <c r="F22" s="53" t="n">
        <f aca="false">'[1]年齢階級別移動状況（1103） 日本人csv'!F10</f>
        <v>452</v>
      </c>
      <c r="G22" s="55" t="n">
        <f aca="false">'[1]年齢階級別移動状況（1103） 日本人csv'!G10</f>
        <v>354</v>
      </c>
      <c r="H22" s="63" t="n">
        <f aca="false">I22+J22</f>
        <v>947</v>
      </c>
      <c r="I22" s="53" t="n">
        <f aca="false">'[1]年齢階級別移動状況（1103） 日本人csv'!I10</f>
        <v>520</v>
      </c>
      <c r="J22" s="57" t="n">
        <f aca="false">'[1]年齢階級別移動状況（1103） 日本人csv'!J10</f>
        <v>427</v>
      </c>
      <c r="K22" s="58" t="n">
        <f aca="false">L22+M22</f>
        <v>2</v>
      </c>
      <c r="L22" s="53" t="n">
        <f aca="false">'[1]年齢階級別移動状況（1103） 日本人csv'!O10+'[1]年齢階級別移動状況（1103） 日本人csv'!R10</f>
        <v>2</v>
      </c>
      <c r="M22" s="55" t="n">
        <f aca="false">'[1]年齢階級別移動状況（1103） 日本人csv'!P10+'[1]年齢階級別移動状況（1103） 日本人csv'!S10</f>
        <v>0</v>
      </c>
      <c r="N22" s="56" t="n">
        <f aca="false">O22+P22</f>
        <v>5</v>
      </c>
      <c r="O22" s="53" t="n">
        <f aca="false">'[1]年齢階級別移動状況（1103） 日本人csv'!U10+'[1]年齢階級別移動状況（1103） 日本人csv'!X10</f>
        <v>4</v>
      </c>
      <c r="P22" s="57" t="n">
        <f aca="false">'[1]年齢階級別移動状況（1103） 日本人csv'!V10+'[1]年齢階級別移動状況（1103） 日本人csv'!Y10</f>
        <v>1</v>
      </c>
      <c r="Q22" s="59" t="n">
        <f aca="false">R22+S22</f>
        <v>-144</v>
      </c>
      <c r="R22" s="60" t="n">
        <f aca="false">'[1]年齢階級別移動状況（1103） 日本人csv'!L10+'[1]年齢階級別移動状況（1103） 日本人csv'!AA10</f>
        <v>-70</v>
      </c>
      <c r="S22" s="61" t="n">
        <f aca="false">'[1]年齢階級別移動状況（1103） 日本人csv'!M10+'[1]年齢階級別移動状況（1103） 日本人csv'!AB10</f>
        <v>-74</v>
      </c>
    </row>
    <row r="23" customFormat="false" ht="27" hidden="false" customHeight="true" outlineLevel="0" collapsed="false">
      <c r="A23" s="62" t="s">
        <v>30</v>
      </c>
      <c r="B23" s="42" t="n">
        <f aca="false">C23+D23</f>
        <v>106</v>
      </c>
      <c r="C23" s="43" t="n">
        <f aca="false">'[1]年齢階級別移動状況（1103）csv総数'!C11</f>
        <v>53</v>
      </c>
      <c r="D23" s="44" t="n">
        <f aca="false">'[1]年齢階級別移動状況（1103）csv総数'!D11</f>
        <v>53</v>
      </c>
      <c r="E23" s="42" t="n">
        <f aca="false">F23+G23</f>
        <v>164</v>
      </c>
      <c r="F23" s="43" t="n">
        <f aca="false">'[1]年齢階級別移動状況（1103）csv総数'!F11</f>
        <v>101</v>
      </c>
      <c r="G23" s="45" t="n">
        <f aca="false">'[1]年齢階級別移動状況（1103）csv総数'!G11</f>
        <v>63</v>
      </c>
      <c r="H23" s="44" t="n">
        <f aca="false">I23+J23</f>
        <v>134</v>
      </c>
      <c r="I23" s="43" t="n">
        <f aca="false">'[1]年齢階級別移動状況（1103）csv総数'!I11</f>
        <v>76</v>
      </c>
      <c r="J23" s="46" t="n">
        <f aca="false">'[1]年齢階級別移動状況（1103）csv総数'!J11</f>
        <v>58</v>
      </c>
      <c r="K23" s="47" t="n">
        <f aca="false">L23+M23</f>
        <v>4</v>
      </c>
      <c r="L23" s="43" t="n">
        <f aca="false">'[1]年齢階級別移動状況（1103）csv総数'!R11+'[1]年齢階級別移動状況（1103）csv総数'!O11</f>
        <v>3</v>
      </c>
      <c r="M23" s="45" t="n">
        <f aca="false">'[1]年齢階級別移動状況（1103）csv総数'!P11+'[1]年齢階級別移動状況（1103）csv総数'!S11</f>
        <v>1</v>
      </c>
      <c r="N23" s="44" t="n">
        <f aca="false">O23+P23</f>
        <v>9</v>
      </c>
      <c r="O23" s="43" t="n">
        <f aca="false">'[1]年齢階級別移動状況（1103）csv総数'!U11+'[1]年齢階級別移動状況（1103）csv総数'!X11</f>
        <v>2</v>
      </c>
      <c r="P23" s="46" t="n">
        <f aca="false">'[1]年齢階級別移動状況（1103）csv総数'!V11+'[1]年齢階級別移動状況（1103）csv総数'!Y11</f>
        <v>7</v>
      </c>
      <c r="Q23" s="48" t="n">
        <f aca="false">R23+S23</f>
        <v>25</v>
      </c>
      <c r="R23" s="49" t="n">
        <f aca="false">'[1]年齢階級別移動状況（1103）csv総数'!L11+'[1]年齢階級別移動状況（1103）csv総数'!AA11</f>
        <v>26</v>
      </c>
      <c r="S23" s="50" t="n">
        <f aca="false">'[1]年齢階級別移動状況（1103）csv総数'!M11+'[1]年齢階級別移動状況（1103）csv総数'!AB11</f>
        <v>-1</v>
      </c>
    </row>
    <row r="24" customFormat="false" ht="27" hidden="false" customHeight="true" outlineLevel="0" collapsed="false">
      <c r="A24" s="51" t="s">
        <v>26</v>
      </c>
      <c r="B24" s="52" t="n">
        <f aca="false">C24+D24</f>
        <v>103</v>
      </c>
      <c r="C24" s="53" t="n">
        <f aca="false">'[1]年齢階級別移動状況（1103） 日本人csv'!C11</f>
        <v>51</v>
      </c>
      <c r="D24" s="54" t="n">
        <f aca="false">'[1]年齢階級別移動状況（1103） 日本人csv'!D11</f>
        <v>52</v>
      </c>
      <c r="E24" s="52" t="n">
        <f aca="false">F24+G24</f>
        <v>155</v>
      </c>
      <c r="F24" s="53" t="n">
        <f aca="false">'[1]年齢階級別移動状況（1103） 日本人csv'!F11</f>
        <v>99</v>
      </c>
      <c r="G24" s="55" t="n">
        <f aca="false">'[1]年齢階級別移動状況（1103） 日本人csv'!G11</f>
        <v>56</v>
      </c>
      <c r="H24" s="56" t="n">
        <f aca="false">I24+J24</f>
        <v>127</v>
      </c>
      <c r="I24" s="53" t="n">
        <f aca="false">'[1]年齢階級別移動状況（1103） 日本人csv'!I11</f>
        <v>72</v>
      </c>
      <c r="J24" s="57" t="n">
        <f aca="false">'[1]年齢階級別移動状況（1103） 日本人csv'!J11</f>
        <v>55</v>
      </c>
      <c r="K24" s="58" t="n">
        <f aca="false">L24+M24</f>
        <v>4</v>
      </c>
      <c r="L24" s="53" t="n">
        <f aca="false">'[1]年齢階級別移動状況（1103） 日本人csv'!O11+'[1]年齢階級別移動状況（1103） 日本人csv'!R11</f>
        <v>3</v>
      </c>
      <c r="M24" s="55" t="n">
        <f aca="false">'[1]年齢階級別移動状況（1103） 日本人csv'!P11+'[1]年齢階級別移動状況（1103） 日本人csv'!S11</f>
        <v>1</v>
      </c>
      <c r="N24" s="56" t="n">
        <f aca="false">O24+P24</f>
        <v>1</v>
      </c>
      <c r="O24" s="53" t="n">
        <f aca="false">'[1]年齢階級別移動状況（1103） 日本人csv'!U11+'[1]年齢階級別移動状況（1103） 日本人csv'!X11</f>
        <v>1</v>
      </c>
      <c r="P24" s="57" t="n">
        <f aca="false">'[1]年齢階級別移動状況（1103） 日本人csv'!V11+'[1]年齢階級別移動状況（1103） 日本人csv'!Y11</f>
        <v>0</v>
      </c>
      <c r="Q24" s="59" t="n">
        <f aca="false">R24+S24</f>
        <v>31</v>
      </c>
      <c r="R24" s="60" t="n">
        <f aca="false">'[1]年齢階級別移動状況（1103） 日本人csv'!L11+'[1]年齢階級別移動状況（1103） 日本人csv'!AA11</f>
        <v>29</v>
      </c>
      <c r="S24" s="61" t="n">
        <f aca="false">'[1]年齢階級別移動状況（1103） 日本人csv'!M11+'[1]年齢階級別移動状況（1103） 日本人csv'!AB11</f>
        <v>2</v>
      </c>
    </row>
    <row r="25" customFormat="false" ht="27" hidden="false" customHeight="true" outlineLevel="0" collapsed="false">
      <c r="A25" s="62" t="s">
        <v>31</v>
      </c>
      <c r="B25" s="42" t="n">
        <f aca="false">C25+D25</f>
        <v>124</v>
      </c>
      <c r="C25" s="43" t="n">
        <f aca="false">'[1]年齢階級別移動状況（1103）csv総数'!C12</f>
        <v>44</v>
      </c>
      <c r="D25" s="44" t="n">
        <f aca="false">'[1]年齢階級別移動状況（1103）csv総数'!D12</f>
        <v>80</v>
      </c>
      <c r="E25" s="42" t="n">
        <f aca="false">F25+G25</f>
        <v>104</v>
      </c>
      <c r="F25" s="43" t="n">
        <f aca="false">'[1]年齢階級別移動状況（1103）csv総数'!F12</f>
        <v>46</v>
      </c>
      <c r="G25" s="45" t="n">
        <f aca="false">'[1]年齢階級別移動状況（1103）csv総数'!G12</f>
        <v>58</v>
      </c>
      <c r="H25" s="44" t="n">
        <f aca="false">I25+J25</f>
        <v>90</v>
      </c>
      <c r="I25" s="43" t="n">
        <f aca="false">'[1]年齢階級別移動状況（1103）csv総数'!I12</f>
        <v>35</v>
      </c>
      <c r="J25" s="46" t="n">
        <f aca="false">'[1]年齢階級別移動状況（1103）csv総数'!J12</f>
        <v>55</v>
      </c>
      <c r="K25" s="47" t="n">
        <f aca="false">L25+M25</f>
        <v>3</v>
      </c>
      <c r="L25" s="43" t="n">
        <f aca="false">'[1]年齢階級別移動状況（1103）csv総数'!R12+'[1]年齢階級別移動状況（1103）csv総数'!O12</f>
        <v>2</v>
      </c>
      <c r="M25" s="45" t="n">
        <f aca="false">'[1]年齢階級別移動状況（1103）csv総数'!P12+'[1]年齢階級別移動状況（1103）csv総数'!S12</f>
        <v>1</v>
      </c>
      <c r="N25" s="44" t="n">
        <f aca="false">O25+P25</f>
        <v>11</v>
      </c>
      <c r="O25" s="43" t="n">
        <f aca="false">'[1]年齢階級別移動状況（1103）csv総数'!U12+'[1]年齢階級別移動状況（1103）csv総数'!X12</f>
        <v>6</v>
      </c>
      <c r="P25" s="46" t="n">
        <f aca="false">'[1]年齢階級別移動状況（1103）csv総数'!V12+'[1]年齢階級別移動状況（1103）csv総数'!Y12</f>
        <v>5</v>
      </c>
      <c r="Q25" s="48" t="n">
        <f aca="false">R25+S25</f>
        <v>6</v>
      </c>
      <c r="R25" s="49" t="n">
        <f aca="false">'[1]年齢階級別移動状況（1103）csv総数'!L12+'[1]年齢階級別移動状況（1103）csv総数'!AA12</f>
        <v>7</v>
      </c>
      <c r="S25" s="50" t="n">
        <f aca="false">'[1]年齢階級別移動状況（1103）csv総数'!M12+'[1]年齢階級別移動状況（1103）csv総数'!AB12</f>
        <v>-1</v>
      </c>
    </row>
    <row r="26" customFormat="false" ht="27" hidden="false" customHeight="true" outlineLevel="0" collapsed="false">
      <c r="A26" s="64" t="s">
        <v>26</v>
      </c>
      <c r="B26" s="65" t="n">
        <f aca="false">C26+D26</f>
        <v>124</v>
      </c>
      <c r="C26" s="66" t="n">
        <f aca="false">'[1]年齢階級別移動状況（1103） 日本人csv'!C12</f>
        <v>44</v>
      </c>
      <c r="D26" s="67" t="n">
        <f aca="false">'[1]年齢階級別移動状況（1103） 日本人csv'!D12</f>
        <v>80</v>
      </c>
      <c r="E26" s="65" t="n">
        <f aca="false">F26+G26</f>
        <v>101</v>
      </c>
      <c r="F26" s="66" t="n">
        <f aca="false">'[1]年齢階級別移動状況（1103） 日本人csv'!F12</f>
        <v>44</v>
      </c>
      <c r="G26" s="68" t="n">
        <f aca="false">'[1]年齢階級別移動状況（1103） 日本人csv'!G12</f>
        <v>57</v>
      </c>
      <c r="H26" s="69" t="n">
        <f aca="false">I26+J26</f>
        <v>89</v>
      </c>
      <c r="I26" s="66" t="n">
        <f aca="false">'[1]年齢階級別移動状況（1103） 日本人csv'!I12</f>
        <v>34</v>
      </c>
      <c r="J26" s="70" t="n">
        <f aca="false">'[1]年齢階級別移動状況（1103） 日本人csv'!J12</f>
        <v>55</v>
      </c>
      <c r="K26" s="71" t="n">
        <f aca="false">L26+M26</f>
        <v>3</v>
      </c>
      <c r="L26" s="66" t="n">
        <f aca="false">'[1]年齢階級別移動状況（1103） 日本人csv'!O12+'[1]年齢階級別移動状況（1103） 日本人csv'!R12</f>
        <v>2</v>
      </c>
      <c r="M26" s="68" t="n">
        <f aca="false">'[1]年齢階級別移動状況（1103） 日本人csv'!P12+'[1]年齢階級別移動状況（1103） 日本人csv'!S12</f>
        <v>1</v>
      </c>
      <c r="N26" s="69" t="n">
        <f aca="false">O26+P26</f>
        <v>8</v>
      </c>
      <c r="O26" s="66" t="n">
        <f aca="false">'[1]年齢階級別移動状況（1103） 日本人csv'!U12+'[1]年齢階級別移動状況（1103） 日本人csv'!X12</f>
        <v>5</v>
      </c>
      <c r="P26" s="70" t="n">
        <f aca="false">'[1]年齢階級別移動状況（1103） 日本人csv'!V12+'[1]年齢階級別移動状況（1103） 日本人csv'!Y12</f>
        <v>3</v>
      </c>
      <c r="Q26" s="72" t="n">
        <f aca="false">R26+S26</f>
        <v>7</v>
      </c>
      <c r="R26" s="73" t="n">
        <f aca="false">'[1]年齢階級別移動状況（1103） 日本人csv'!L12+'[1]年齢階級別移動状況（1103） 日本人csv'!AA12</f>
        <v>7</v>
      </c>
      <c r="S26" s="74" t="n">
        <f aca="false">'[1]年齢階級別移動状況（1103） 日本人csv'!M12+'[1]年齢階級別移動状況（1103） 日本人csv'!AB12</f>
        <v>0</v>
      </c>
    </row>
    <row r="27" customFormat="false" ht="27" hidden="false" customHeight="true" outlineLevel="0" collapsed="false">
      <c r="A27" s="75" t="str">
        <f aca="false">'[1]表２（参考）'!A18:EX18</f>
        <v>注）本表は、令和３年２月１日～２８日までの社会動態を年齢階級別に集計したものである。
　　「その他移動」欄の「その他転入」とは、「職権登録」及び「帰化」、「日本人の外国国籍への変更」を、「その他転出」とは、「職権消除」及び
　　「日本人、外国人の国籍喪失」を表している。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</row>
    <row r="28" customFormat="false" ht="27" hidden="false" customHeight="true" outlineLevel="0" collapsed="false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</row>
    <row r="29" customFormat="false" ht="27" hidden="false" customHeight="true" outlineLevel="0" collapsed="false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</row>
  </sheetData>
  <mergeCells count="12">
    <mergeCell ref="D4:D5"/>
    <mergeCell ref="D6:D7"/>
    <mergeCell ref="A12:A14"/>
    <mergeCell ref="B12:D13"/>
    <mergeCell ref="E12:J12"/>
    <mergeCell ref="K12:P12"/>
    <mergeCell ref="Q12:S13"/>
    <mergeCell ref="E13:G13"/>
    <mergeCell ref="H13:J13"/>
    <mergeCell ref="K13:M13"/>
    <mergeCell ref="N13:P13"/>
    <mergeCell ref="A27:S29"/>
  </mergeCells>
  <printOptions headings="false" gridLines="false" gridLinesSet="true" horizontalCentered="true" verticalCentered="false"/>
  <pageMargins left="0.39375" right="0.39375" top="0.669444444444444" bottom="0.7875" header="0.511805555555555" footer="0.511805555555555"/>
  <pageSetup paperSize="9" scale="5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2019-03-20T04:17:19Z</dcterms:created>
  <dc:creator>Windows ユーザー</dc:creator>
  <dc:description/>
  <dc:language>ja-JP</dc:language>
  <cp:lastModifiedBy/>
  <cp:lastPrinted>2021-03-22T01:37:41Z</cp:lastPrinted>
  <dcterms:modified xsi:type="dcterms:W3CDTF">2021-04-16T19:49:21Z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